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10230" tabRatio="601" activeTab="0"/>
  </bookViews>
  <sheets>
    <sheet name="Сведения" sheetId="1" r:id="rId1"/>
  </sheets>
  <definedNames>
    <definedName name="_xlnm.Print_Titles" localSheetId="0">'Сведения'!$3:$5</definedName>
    <definedName name="_xlnm.Print_Area" localSheetId="0">'Сведения'!$A:$K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<sst xmlns="http://schemas.openxmlformats.org/spreadsheetml/2006/main" count="61" uniqueCount="46">
  <si>
    <t>Наименование доходов</t>
  </si>
  <si>
    <t>Налог на доходы физических лиц</t>
  </si>
  <si>
    <t>Земельный налог</t>
  </si>
  <si>
    <t>Плата за негативное воздействие на окружающую среду</t>
  </si>
  <si>
    <t>Штрафы, санкции, возмещение ущерба</t>
  </si>
  <si>
    <t>Государственная пошлина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</si>
  <si>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</si>
  <si>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НАЛОГОВЫЕ И НЕНАЛОГОВЫЕ ДОХОДЫ</t>
  </si>
  <si>
    <t>БЕЗВОЗМЕЗДНЫЕ ПОСТУПЛЕНИЯ</t>
  </si>
  <si>
    <t xml:space="preserve">ВСЕГО ДОХОДОВ </t>
  </si>
  <si>
    <t xml:space="preserve">Прочие неналоговые доходы </t>
  </si>
  <si>
    <t>Акцизы по подакцизным товарам, производимым на территории Российской Федерации</t>
  </si>
  <si>
    <t xml:space="preserve">Налог на имущество физических лиц  </t>
  </si>
  <si>
    <t>Субвенции бюджетам бюджетной системы РФ</t>
  </si>
  <si>
    <t>Субсидии из других бюджетов бюджетной системы РФ</t>
  </si>
  <si>
    <t>Единый сельскохозяйственный налог</t>
  </si>
  <si>
    <t>Единый налог на 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</si>
  <si>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</si>
  <si>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Задолженность и перерасчеты по отмененным налогам, сборам и иным обязательным платежам</t>
  </si>
  <si>
    <t>Доходы от продажи земельных участков, находящихся в государственной и муниципальной собственности</t>
  </si>
  <si>
    <t>Налог, взимаемый в связи с применением упрощенной системы налогообложения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</si>
  <si>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</si>
  <si>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</si>
  <si>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Иные межбюджетные трансферты</t>
  </si>
  <si>
    <t>Дотации  бюджетам бюджетной системы РФ</t>
  </si>
  <si>
    <t>Прогноз на плановый период</t>
  </si>
  <si>
    <t>тыс. рублей</t>
  </si>
  <si>
    <t xml:space="preserve">Прочие поступления от использования имущества, находящегося в собственности городских округов  </t>
  </si>
  <si>
    <t>Доходы от реализации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</si>
  <si>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</si>
  <si>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r>
      <t>Доходы от сдачи в аренду имущества, находящегося в оперативном управлении органов управления городских округов и созданных ими учреждений</t>
    </r>
    <r>
      <rPr>
        <sz val="13"/>
        <color indexed="10"/>
        <rFont val="Times New Roman"/>
        <family val="1"/>
      </rPr>
      <t xml:space="preserve"> </t>
    </r>
  </si>
  <si>
    <t>-</t>
  </si>
  <si>
    <t>№
 п/п</t>
  </si>
  <si>
    <t xml:space="preserve"> 2025 год</t>
  </si>
  <si>
    <t>Сведения о доходах городского бюджета по видам доходов на 2024 год и плановый период 2025 и 2026 годов
в сравнении с фактическим исполнением за 2022 год и ожидаемым исполнением за 2023 год</t>
  </si>
  <si>
    <t>Исполнение 
за 2022 год</t>
  </si>
  <si>
    <t>Ожидаемое исполнение
за 2023 год</t>
  </si>
  <si>
    <t>Прогноз 
на 2024 год</t>
  </si>
  <si>
    <t xml:space="preserve"> 2026 год</t>
  </si>
  <si>
    <t xml:space="preserve">Отклонение 2024 года от </t>
  </si>
  <si>
    <t xml:space="preserve"> 2022 года (тыс. рублей/%)</t>
  </si>
  <si>
    <t>2023 года (тыс. рублей/%)</t>
  </si>
  <si>
    <t>Доходы, получаемые в виде арендной платы  за земельные участки, а также средства от продажи права на заключение договоров аренды  указанных земельных участков</t>
  </si>
  <si>
    <t>Прочие безвозмездные поступления от государственных (муниципальных) организаций в бюджеты городских округов</t>
  </si>
  <si>
    <t>Прочие безвозмездные поступления</t>
  </si>
  <si>
    <t>Доходы бюджетов городских округов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</si>
</sst>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0.0"/>
    <numFmt numFmtId="180" formatCode="_-* #,##0.0_р_._-;\-* #,##0.0_р_._-;_-* &quot;-&quot;??_р_._-;_-@_-"/>
    <numFmt numFmtId="181" formatCode="_-* #,##0.0_р_._-;\-* #,##0.0_р_._-;_-* &quot;-&quot;?_р_._-;_-@_-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#,##0.0_р_."/>
    <numFmt numFmtId="188" formatCode="#,##0.0&quot;р.&quot;"/>
    <numFmt numFmtId="189" formatCode="0.00000000"/>
    <numFmt numFmtId="190" formatCode="0.0000000"/>
    <numFmt numFmtId="191" formatCode="_-* #,##0_р_._-;\-* #,##0_р_._-;_-* &quot;-&quot;??_р_._-;_-@_-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justify" vertical="center" wrapText="1"/>
    </xf>
    <xf numFmtId="0" fontId="3" fillId="33" borderId="10" xfId="52" applyFont="1" applyFill="1" applyBorder="1" applyAlignment="1">
      <alignment horizontal="justify"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52" applyFont="1" applyBorder="1" applyAlignment="1">
      <alignment horizontal="justify" vertical="center" wrapText="1"/>
      <protection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52" applyFont="1" applyAlignment="1">
      <alignment horizontal="justify" vertical="center" wrapText="1"/>
      <protection/>
    </xf>
    <xf numFmtId="178" fontId="3" fillId="0" borderId="0" xfId="61" applyNumberFormat="1" applyFont="1" applyFill="1" applyAlignment="1">
      <alignment vertical="center" wrapText="1"/>
    </xf>
    <xf numFmtId="178" fontId="3" fillId="0" borderId="0" xfId="61" applyNumberFormat="1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182" fontId="4" fillId="33" borderId="10" xfId="61" applyNumberFormat="1" applyFont="1" applyFill="1" applyBorder="1" applyAlignment="1">
      <alignment vertical="center" wrapText="1"/>
    </xf>
    <xf numFmtId="179" fontId="4" fillId="33" borderId="10" xfId="0" applyNumberFormat="1" applyFont="1" applyFill="1" applyBorder="1" applyAlignment="1">
      <alignment vertical="center" wrapText="1"/>
    </xf>
    <xf numFmtId="182" fontId="3" fillId="33" borderId="10" xfId="61" applyNumberFormat="1" applyFont="1" applyFill="1" applyBorder="1" applyAlignment="1">
      <alignment vertical="center" wrapText="1"/>
    </xf>
    <xf numFmtId="182" fontId="3" fillId="33" borderId="10" xfId="0" applyNumberFormat="1" applyFont="1" applyFill="1" applyBorder="1" applyAlignment="1">
      <alignment vertical="center" wrapText="1"/>
    </xf>
    <xf numFmtId="179" fontId="3" fillId="33" borderId="10" xfId="0" applyNumberFormat="1" applyFont="1" applyFill="1" applyBorder="1" applyAlignment="1">
      <alignment vertical="center" wrapText="1"/>
    </xf>
    <xf numFmtId="179" fontId="3" fillId="33" borderId="10" xfId="0" applyNumberFormat="1" applyFont="1" applyFill="1" applyBorder="1" applyAlignment="1">
      <alignment horizontal="right" vertical="center" wrapText="1"/>
    </xf>
    <xf numFmtId="182" fontId="3" fillId="33" borderId="10" xfId="59" applyNumberFormat="1" applyFont="1" applyFill="1" applyBorder="1" applyAlignment="1">
      <alignment vertical="center" wrapText="1"/>
    </xf>
    <xf numFmtId="182" fontId="3" fillId="33" borderId="10" xfId="6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Лист1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80" zoomScaleNormal="80" workbookViewId="0" topLeftCell="A1">
      <selection activeCell="A1" sqref="A1:K1"/>
    </sheetView>
  </sheetViews>
  <sheetFormatPr defaultColWidth="9.00390625" defaultRowHeight="12.75"/>
  <cols>
    <col min="1" max="1" width="5.875" style="6" customWidth="1"/>
    <col min="2" max="2" width="90.375" style="6" customWidth="1"/>
    <col min="3" max="10" width="15.75390625" style="6" customWidth="1"/>
    <col min="11" max="11" width="13.875" style="6" customWidth="1"/>
    <col min="12" max="16384" width="9.125" style="6" customWidth="1"/>
  </cols>
  <sheetData>
    <row r="1" spans="1:11" ht="49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ht="16.5">
      <c r="B2" s="7"/>
      <c r="E2" s="8"/>
      <c r="K2" s="8" t="s">
        <v>26</v>
      </c>
    </row>
    <row r="3" spans="1:11" ht="37.5" customHeight="1">
      <c r="A3" s="31" t="s">
        <v>32</v>
      </c>
      <c r="B3" s="33" t="s">
        <v>0</v>
      </c>
      <c r="C3" s="35" t="s">
        <v>35</v>
      </c>
      <c r="D3" s="35" t="s">
        <v>36</v>
      </c>
      <c r="E3" s="35" t="s">
        <v>37</v>
      </c>
      <c r="F3" s="37" t="s">
        <v>25</v>
      </c>
      <c r="G3" s="37"/>
      <c r="H3" s="29" t="s">
        <v>39</v>
      </c>
      <c r="I3" s="29"/>
      <c r="J3" s="29"/>
      <c r="K3" s="29"/>
    </row>
    <row r="4" spans="1:11" ht="33.75" customHeight="1">
      <c r="A4" s="32"/>
      <c r="B4" s="34"/>
      <c r="C4" s="36"/>
      <c r="D4" s="36"/>
      <c r="E4" s="36"/>
      <c r="F4" s="4" t="s">
        <v>33</v>
      </c>
      <c r="G4" s="4" t="s">
        <v>38</v>
      </c>
      <c r="H4" s="30" t="s">
        <v>40</v>
      </c>
      <c r="I4" s="30"/>
      <c r="J4" s="30" t="s">
        <v>41</v>
      </c>
      <c r="K4" s="30"/>
    </row>
    <row r="5" spans="1:11" ht="16.5">
      <c r="A5" s="32"/>
      <c r="B5" s="3">
        <v>1</v>
      </c>
      <c r="C5" s="1">
        <v>2</v>
      </c>
      <c r="D5" s="1">
        <v>3</v>
      </c>
      <c r="E5" s="1">
        <v>4</v>
      </c>
      <c r="F5" s="4">
        <v>5</v>
      </c>
      <c r="G5" s="4">
        <v>6</v>
      </c>
      <c r="H5" s="5">
        <v>7</v>
      </c>
      <c r="I5" s="5">
        <v>8</v>
      </c>
      <c r="J5" s="5">
        <v>9</v>
      </c>
      <c r="K5" s="3">
        <v>10</v>
      </c>
    </row>
    <row r="6" spans="1:11" ht="16.5">
      <c r="A6" s="2">
        <v>1</v>
      </c>
      <c r="B6" s="9" t="s">
        <v>7</v>
      </c>
      <c r="C6" s="20">
        <f>SUM(C7:C27)</f>
        <v>4738562.999999998</v>
      </c>
      <c r="D6" s="20">
        <f>SUM(D7:D27)</f>
        <v>4364698.5</v>
      </c>
      <c r="E6" s="20">
        <f>SUM(E7:E27)</f>
        <v>4546055.040375455</v>
      </c>
      <c r="F6" s="20">
        <f>SUM(F7:F27)</f>
        <v>4767003.374717127</v>
      </c>
      <c r="G6" s="20">
        <f>SUM(G7:G27)</f>
        <v>4911949.8779621655</v>
      </c>
      <c r="H6" s="20">
        <f>E6-C6</f>
        <v>-192507.95962454285</v>
      </c>
      <c r="I6" s="20">
        <f>E6/C6*100</f>
        <v>95.93741901026655</v>
      </c>
      <c r="J6" s="20">
        <f>E6-D6</f>
        <v>181356.54037545528</v>
      </c>
      <c r="K6" s="21">
        <f>E6/D6*100</f>
        <v>104.1550760121336</v>
      </c>
    </row>
    <row r="7" spans="1:11" ht="16.5">
      <c r="A7" s="2">
        <v>2</v>
      </c>
      <c r="B7" s="10" t="s">
        <v>1</v>
      </c>
      <c r="C7" s="22">
        <v>2462464.7</v>
      </c>
      <c r="D7" s="23">
        <v>2298875.5</v>
      </c>
      <c r="E7" s="23">
        <v>2538491.7</v>
      </c>
      <c r="F7" s="23">
        <v>2721263</v>
      </c>
      <c r="G7" s="23">
        <v>2835556</v>
      </c>
      <c r="H7" s="22">
        <f>E7-C7</f>
        <v>76027</v>
      </c>
      <c r="I7" s="22">
        <f>E7/C7*100</f>
        <v>103.087435121405</v>
      </c>
      <c r="J7" s="22">
        <f>E7-D7</f>
        <v>239616.2000000002</v>
      </c>
      <c r="K7" s="24">
        <f aca="true" t="shared" si="0" ref="K7:K32">E7/D7*100</f>
        <v>110.42319168654416</v>
      </c>
    </row>
    <row r="8" spans="1:11" ht="33">
      <c r="A8" s="2">
        <v>3</v>
      </c>
      <c r="B8" s="10" t="s">
        <v>11</v>
      </c>
      <c r="C8" s="22">
        <v>7816.5</v>
      </c>
      <c r="D8" s="23">
        <v>9990</v>
      </c>
      <c r="E8" s="23">
        <v>11782</v>
      </c>
      <c r="F8" s="23">
        <v>12087</v>
      </c>
      <c r="G8" s="23">
        <v>12640</v>
      </c>
      <c r="H8" s="22">
        <f>E8-C8</f>
        <v>3965.5</v>
      </c>
      <c r="I8" s="22">
        <f aca="true" t="shared" si="1" ref="I8:I32">E8/C8*100</f>
        <v>150.73242499840083</v>
      </c>
      <c r="J8" s="22">
        <f>E8-D8</f>
        <v>1792</v>
      </c>
      <c r="K8" s="24">
        <f t="shared" si="0"/>
        <v>117.93793793793795</v>
      </c>
    </row>
    <row r="9" spans="1:11" ht="16.5">
      <c r="A9" s="2">
        <v>4</v>
      </c>
      <c r="B9" s="10" t="s">
        <v>20</v>
      </c>
      <c r="C9" s="22">
        <v>499492.3</v>
      </c>
      <c r="D9" s="23">
        <v>428553.3</v>
      </c>
      <c r="E9" s="23">
        <v>455644.1</v>
      </c>
      <c r="F9" s="23">
        <v>439931.5</v>
      </c>
      <c r="G9" s="23">
        <v>443322.8</v>
      </c>
      <c r="H9" s="22">
        <f aca="true" t="shared" si="2" ref="H9:H36">E9-C9</f>
        <v>-43848.20000000001</v>
      </c>
      <c r="I9" s="22">
        <f t="shared" si="1"/>
        <v>91.22144625652888</v>
      </c>
      <c r="J9" s="22">
        <f aca="true" t="shared" si="3" ref="J9:J37">E9-D9</f>
        <v>27090.79999999999</v>
      </c>
      <c r="K9" s="24">
        <f t="shared" si="0"/>
        <v>106.32145406417357</v>
      </c>
    </row>
    <row r="10" spans="1:11" s="12" customFormat="1" ht="16.5">
      <c r="A10" s="2">
        <v>5</v>
      </c>
      <c r="B10" s="11" t="s">
        <v>16</v>
      </c>
      <c r="C10" s="22">
        <v>-19.1</v>
      </c>
      <c r="D10" s="23">
        <v>-2640.8</v>
      </c>
      <c r="E10" s="23">
        <v>0</v>
      </c>
      <c r="F10" s="23">
        <v>0</v>
      </c>
      <c r="G10" s="23">
        <v>0</v>
      </c>
      <c r="H10" s="22">
        <f t="shared" si="2"/>
        <v>19.1</v>
      </c>
      <c r="I10" s="25" t="s">
        <v>31</v>
      </c>
      <c r="J10" s="22">
        <f t="shared" si="3"/>
        <v>2640.8</v>
      </c>
      <c r="K10" s="25" t="s">
        <v>31</v>
      </c>
    </row>
    <row r="11" spans="1:11" s="12" customFormat="1" ht="16.5">
      <c r="A11" s="2">
        <v>6</v>
      </c>
      <c r="B11" s="11" t="s">
        <v>15</v>
      </c>
      <c r="C11" s="22">
        <v>78.1</v>
      </c>
      <c r="D11" s="23">
        <v>-65.2</v>
      </c>
      <c r="E11" s="23">
        <v>0</v>
      </c>
      <c r="F11" s="23">
        <v>0</v>
      </c>
      <c r="G11" s="23">
        <v>0</v>
      </c>
      <c r="H11" s="22">
        <f t="shared" si="2"/>
        <v>-78.1</v>
      </c>
      <c r="I11" s="25" t="s">
        <v>31</v>
      </c>
      <c r="J11" s="22">
        <f t="shared" si="3"/>
        <v>65.2</v>
      </c>
      <c r="K11" s="25" t="s">
        <v>31</v>
      </c>
    </row>
    <row r="12" spans="1:11" s="12" customFormat="1" ht="33">
      <c r="A12" s="2">
        <v>7</v>
      </c>
      <c r="B12" s="11" t="s">
        <v>17</v>
      </c>
      <c r="C12" s="22">
        <v>65609.2</v>
      </c>
      <c r="D12" s="23">
        <v>60000</v>
      </c>
      <c r="E12" s="23">
        <v>59691.2</v>
      </c>
      <c r="F12" s="23">
        <v>60318</v>
      </c>
      <c r="G12" s="23">
        <v>60921.2</v>
      </c>
      <c r="H12" s="22">
        <f t="shared" si="2"/>
        <v>-5918</v>
      </c>
      <c r="I12" s="22">
        <f t="shared" si="1"/>
        <v>90.97992354730738</v>
      </c>
      <c r="J12" s="22">
        <f t="shared" si="3"/>
        <v>-308.8000000000029</v>
      </c>
      <c r="K12" s="24">
        <f t="shared" si="0"/>
        <v>99.48533333333333</v>
      </c>
    </row>
    <row r="13" spans="1:11" ht="16.5">
      <c r="A13" s="2">
        <v>8</v>
      </c>
      <c r="B13" s="10" t="s">
        <v>12</v>
      </c>
      <c r="C13" s="22">
        <v>419576.1</v>
      </c>
      <c r="D13" s="23">
        <v>388362.5</v>
      </c>
      <c r="E13" s="23">
        <v>399383.3</v>
      </c>
      <c r="F13" s="23">
        <v>403392.9</v>
      </c>
      <c r="G13" s="23">
        <v>407420.6</v>
      </c>
      <c r="H13" s="22">
        <f t="shared" si="2"/>
        <v>-20192.79999999999</v>
      </c>
      <c r="I13" s="22">
        <f t="shared" si="1"/>
        <v>95.18733312026114</v>
      </c>
      <c r="J13" s="22">
        <f t="shared" si="3"/>
        <v>11020.799999999988</v>
      </c>
      <c r="K13" s="24">
        <f t="shared" si="0"/>
        <v>102.8377611123628</v>
      </c>
    </row>
    <row r="14" spans="1:11" ht="16.5">
      <c r="A14" s="2">
        <v>9</v>
      </c>
      <c r="B14" s="10" t="s">
        <v>2</v>
      </c>
      <c r="C14" s="22">
        <v>415536.9</v>
      </c>
      <c r="D14" s="23">
        <v>287091.1</v>
      </c>
      <c r="E14" s="23">
        <v>286766.64037545497</v>
      </c>
      <c r="F14" s="23">
        <v>303189.9747171262</v>
      </c>
      <c r="G14" s="23">
        <v>306170.77796216443</v>
      </c>
      <c r="H14" s="22">
        <f t="shared" si="2"/>
        <v>-128770.25962454505</v>
      </c>
      <c r="I14" s="22">
        <f t="shared" si="1"/>
        <v>69.01111318283766</v>
      </c>
      <c r="J14" s="22">
        <f t="shared" si="3"/>
        <v>-324.4596245450084</v>
      </c>
      <c r="K14" s="24">
        <f t="shared" si="0"/>
        <v>99.88698373981464</v>
      </c>
    </row>
    <row r="15" spans="1:11" ht="16.5">
      <c r="A15" s="2">
        <v>10</v>
      </c>
      <c r="B15" s="10" t="s">
        <v>5</v>
      </c>
      <c r="C15" s="22">
        <v>58319</v>
      </c>
      <c r="D15" s="23">
        <v>59498</v>
      </c>
      <c r="E15" s="23">
        <v>57725.2</v>
      </c>
      <c r="F15" s="23">
        <v>57725.2</v>
      </c>
      <c r="G15" s="23">
        <v>57725.2</v>
      </c>
      <c r="H15" s="22">
        <f t="shared" si="2"/>
        <v>-593.8000000000029</v>
      </c>
      <c r="I15" s="22">
        <f t="shared" si="1"/>
        <v>98.98180695828117</v>
      </c>
      <c r="J15" s="22">
        <f t="shared" si="3"/>
        <v>-1772.800000000003</v>
      </c>
      <c r="K15" s="24">
        <f t="shared" si="0"/>
        <v>97.02040404719486</v>
      </c>
    </row>
    <row r="16" spans="1:11" ht="36" customHeight="1">
      <c r="A16" s="2">
        <v>11</v>
      </c>
      <c r="B16" s="10" t="s">
        <v>18</v>
      </c>
      <c r="C16" s="22">
        <v>1.4</v>
      </c>
      <c r="D16" s="23">
        <v>1.9</v>
      </c>
      <c r="E16" s="23">
        <v>0</v>
      </c>
      <c r="F16" s="23">
        <v>0</v>
      </c>
      <c r="G16" s="23">
        <v>0</v>
      </c>
      <c r="H16" s="22">
        <f t="shared" si="2"/>
        <v>-1.4</v>
      </c>
      <c r="I16" s="25" t="s">
        <v>31</v>
      </c>
      <c r="J16" s="22">
        <f t="shared" si="3"/>
        <v>-1.9</v>
      </c>
      <c r="K16" s="25" t="s">
        <v>31</v>
      </c>
    </row>
    <row r="17" spans="1:11" ht="55.5" customHeight="1">
      <c r="A17" s="2">
        <v>12</v>
      </c>
      <c r="B17" s="11" t="s">
        <v>22</v>
      </c>
      <c r="C17" s="22">
        <v>4</v>
      </c>
      <c r="D17" s="23">
        <v>0.1</v>
      </c>
      <c r="E17" s="23">
        <v>0</v>
      </c>
      <c r="F17" s="23">
        <v>0</v>
      </c>
      <c r="G17" s="23">
        <v>0</v>
      </c>
      <c r="H17" s="22">
        <f t="shared" si="2"/>
        <v>-4</v>
      </c>
      <c r="I17" s="25" t="s">
        <v>31</v>
      </c>
      <c r="J17" s="22">
        <f t="shared" si="3"/>
        <v>-0.1</v>
      </c>
      <c r="K17" s="25" t="s">
        <v>31</v>
      </c>
    </row>
    <row r="18" spans="1:11" ht="57.75" customHeight="1">
      <c r="A18" s="2">
        <v>13</v>
      </c>
      <c r="B18" s="10" t="s">
        <v>42</v>
      </c>
      <c r="C18" s="22">
        <v>267959</v>
      </c>
      <c r="D18" s="23">
        <v>259864.7</v>
      </c>
      <c r="E18" s="23">
        <v>244922.3</v>
      </c>
      <c r="F18" s="23">
        <v>303774</v>
      </c>
      <c r="G18" s="23">
        <v>345429.2</v>
      </c>
      <c r="H18" s="22">
        <f t="shared" si="2"/>
        <v>-23036.70000000001</v>
      </c>
      <c r="I18" s="22">
        <f t="shared" si="1"/>
        <v>91.40290119010743</v>
      </c>
      <c r="J18" s="22">
        <f t="shared" si="3"/>
        <v>-14942.400000000023</v>
      </c>
      <c r="K18" s="24">
        <f t="shared" si="0"/>
        <v>94.24993082938929</v>
      </c>
    </row>
    <row r="19" spans="1:11" ht="33">
      <c r="A19" s="2">
        <v>14</v>
      </c>
      <c r="B19" s="10" t="s">
        <v>30</v>
      </c>
      <c r="C19" s="22">
        <v>5609.1</v>
      </c>
      <c r="D19" s="23">
        <v>5033.4</v>
      </c>
      <c r="E19" s="23">
        <v>4619</v>
      </c>
      <c r="F19" s="23">
        <v>3868.9</v>
      </c>
      <c r="G19" s="23">
        <v>3693.2</v>
      </c>
      <c r="H19" s="22">
        <f t="shared" si="2"/>
        <v>-990.1000000000004</v>
      </c>
      <c r="I19" s="22">
        <f t="shared" si="1"/>
        <v>82.34832682605052</v>
      </c>
      <c r="J19" s="22">
        <f t="shared" si="3"/>
        <v>-414.39999999999964</v>
      </c>
      <c r="K19" s="24">
        <f t="shared" si="0"/>
        <v>91.766996463623</v>
      </c>
    </row>
    <row r="20" spans="1:11" ht="49.5">
      <c r="A20" s="2">
        <v>15</v>
      </c>
      <c r="B20" s="10" t="s">
        <v>6</v>
      </c>
      <c r="C20" s="22">
        <v>2525.1</v>
      </c>
      <c r="D20" s="23">
        <v>1694.1</v>
      </c>
      <c r="E20" s="23">
        <v>277</v>
      </c>
      <c r="F20" s="23">
        <v>311</v>
      </c>
      <c r="G20" s="23">
        <v>0</v>
      </c>
      <c r="H20" s="22">
        <f t="shared" si="2"/>
        <v>-2248.1</v>
      </c>
      <c r="I20" s="22">
        <f t="shared" si="1"/>
        <v>10.969862579699814</v>
      </c>
      <c r="J20" s="22">
        <f t="shared" si="3"/>
        <v>-1417.1</v>
      </c>
      <c r="K20" s="24">
        <f t="shared" si="0"/>
        <v>16.350864765952426</v>
      </c>
    </row>
    <row r="21" spans="1:11" ht="33">
      <c r="A21" s="2">
        <v>16</v>
      </c>
      <c r="B21" s="10" t="s">
        <v>27</v>
      </c>
      <c r="C21" s="22">
        <v>64569.3</v>
      </c>
      <c r="D21" s="23">
        <v>64585.2</v>
      </c>
      <c r="E21" s="23">
        <v>57533.8</v>
      </c>
      <c r="F21" s="23">
        <v>56514.6</v>
      </c>
      <c r="G21" s="23">
        <v>68555.7</v>
      </c>
      <c r="H21" s="22">
        <f t="shared" si="2"/>
        <v>-7035.5</v>
      </c>
      <c r="I21" s="22">
        <f t="shared" si="1"/>
        <v>89.10395497550694</v>
      </c>
      <c r="J21" s="22">
        <f t="shared" si="3"/>
        <v>-7051.399999999994</v>
      </c>
      <c r="K21" s="24">
        <f t="shared" si="0"/>
        <v>89.08201879068271</v>
      </c>
    </row>
    <row r="22" spans="1:11" ht="16.5">
      <c r="A22" s="2">
        <v>17</v>
      </c>
      <c r="B22" s="10" t="s">
        <v>3</v>
      </c>
      <c r="C22" s="22">
        <v>63081.2</v>
      </c>
      <c r="D22" s="23">
        <v>61315.99999999999</v>
      </c>
      <c r="E22" s="23">
        <v>61624.7</v>
      </c>
      <c r="F22" s="23">
        <v>65260.3</v>
      </c>
      <c r="G22" s="23">
        <v>69110.9</v>
      </c>
      <c r="H22" s="22">
        <f t="shared" si="2"/>
        <v>-1456.5</v>
      </c>
      <c r="I22" s="22">
        <f t="shared" si="1"/>
        <v>97.69107119078268</v>
      </c>
      <c r="J22" s="22">
        <f t="shared" si="3"/>
        <v>308.70000000000437</v>
      </c>
      <c r="K22" s="24">
        <f t="shared" si="0"/>
        <v>100.50345749885838</v>
      </c>
    </row>
    <row r="23" spans="1:11" ht="16.5">
      <c r="A23" s="2">
        <v>18</v>
      </c>
      <c r="B23" s="10" t="s">
        <v>29</v>
      </c>
      <c r="C23" s="22">
        <v>118944.6</v>
      </c>
      <c r="D23" s="23">
        <v>190096.4</v>
      </c>
      <c r="E23" s="23">
        <v>167452.6</v>
      </c>
      <c r="F23" s="23">
        <v>167469.7</v>
      </c>
      <c r="G23" s="23">
        <v>167469.7</v>
      </c>
      <c r="H23" s="22">
        <f t="shared" si="2"/>
        <v>48508</v>
      </c>
      <c r="I23" s="22">
        <f t="shared" si="1"/>
        <v>140.7820111211438</v>
      </c>
      <c r="J23" s="22">
        <f t="shared" si="3"/>
        <v>-22643.79999999999</v>
      </c>
      <c r="K23" s="24">
        <f t="shared" si="0"/>
        <v>88.08825416998954</v>
      </c>
    </row>
    <row r="24" spans="1:11" ht="33">
      <c r="A24" s="2">
        <v>19</v>
      </c>
      <c r="B24" s="10" t="s">
        <v>28</v>
      </c>
      <c r="C24" s="22">
        <v>37754.3</v>
      </c>
      <c r="D24" s="23">
        <v>31500.6</v>
      </c>
      <c r="E24" s="23">
        <v>46749.5</v>
      </c>
      <c r="F24" s="23">
        <v>41081.7</v>
      </c>
      <c r="G24" s="23">
        <v>10011.6</v>
      </c>
      <c r="H24" s="22">
        <f t="shared" si="2"/>
        <v>8995.199999999997</v>
      </c>
      <c r="I24" s="22">
        <f t="shared" si="1"/>
        <v>123.82563045798756</v>
      </c>
      <c r="J24" s="22">
        <f t="shared" si="3"/>
        <v>15248.900000000001</v>
      </c>
      <c r="K24" s="24">
        <f t="shared" si="0"/>
        <v>148.40828428664852</v>
      </c>
    </row>
    <row r="25" spans="1:11" ht="33">
      <c r="A25" s="2">
        <v>20</v>
      </c>
      <c r="B25" s="10" t="s">
        <v>19</v>
      </c>
      <c r="C25" s="22">
        <v>181932.8</v>
      </c>
      <c r="D25" s="23">
        <v>173131.59999999998</v>
      </c>
      <c r="E25" s="23">
        <v>130277.40000000001</v>
      </c>
      <c r="F25" s="23">
        <v>108167.1</v>
      </c>
      <c r="G25" s="23">
        <v>101305.6</v>
      </c>
      <c r="H25" s="22">
        <f t="shared" si="2"/>
        <v>-51655.39999999998</v>
      </c>
      <c r="I25" s="22">
        <f t="shared" si="1"/>
        <v>71.60742867696204</v>
      </c>
      <c r="J25" s="22">
        <f t="shared" si="3"/>
        <v>-42854.19999999997</v>
      </c>
      <c r="K25" s="24">
        <f t="shared" si="0"/>
        <v>75.24761510896914</v>
      </c>
    </row>
    <row r="26" spans="1:11" ht="16.5">
      <c r="A26" s="2">
        <v>21</v>
      </c>
      <c r="B26" s="10" t="s">
        <v>4</v>
      </c>
      <c r="C26" s="22">
        <v>65801.8</v>
      </c>
      <c r="D26" s="23">
        <v>45388.5</v>
      </c>
      <c r="E26" s="23">
        <v>22736.1</v>
      </c>
      <c r="F26" s="23">
        <v>22612.1</v>
      </c>
      <c r="G26" s="23">
        <v>22581</v>
      </c>
      <c r="H26" s="22">
        <f t="shared" si="2"/>
        <v>-43065.700000000004</v>
      </c>
      <c r="I26" s="22">
        <f t="shared" si="1"/>
        <v>34.552398262661505</v>
      </c>
      <c r="J26" s="22">
        <f t="shared" si="3"/>
        <v>-22652.4</v>
      </c>
      <c r="K26" s="24">
        <f t="shared" si="0"/>
        <v>50.09220397237185</v>
      </c>
    </row>
    <row r="27" spans="1:11" ht="16.5">
      <c r="A27" s="2">
        <v>22</v>
      </c>
      <c r="B27" s="13" t="s">
        <v>10</v>
      </c>
      <c r="C27" s="22">
        <v>1506.7</v>
      </c>
      <c r="D27" s="23">
        <v>2421.6</v>
      </c>
      <c r="E27" s="23">
        <v>378.5</v>
      </c>
      <c r="F27" s="23">
        <v>36.4</v>
      </c>
      <c r="G27" s="23">
        <v>36.4</v>
      </c>
      <c r="H27" s="22">
        <f t="shared" si="2"/>
        <v>-1128.2</v>
      </c>
      <c r="I27" s="22">
        <f t="shared" si="1"/>
        <v>25.121125638813304</v>
      </c>
      <c r="J27" s="22">
        <f t="shared" si="3"/>
        <v>-2043.1</v>
      </c>
      <c r="K27" s="24">
        <f t="shared" si="0"/>
        <v>15.630161876445325</v>
      </c>
    </row>
    <row r="28" spans="1:11" s="14" customFormat="1" ht="16.5">
      <c r="A28" s="2">
        <v>23</v>
      </c>
      <c r="B28" s="9" t="s">
        <v>8</v>
      </c>
      <c r="C28" s="20">
        <f>SUM(C29:C36)</f>
        <v>9170991.673</v>
      </c>
      <c r="D28" s="20">
        <f>SUM(D29:D36)</f>
        <v>9900895.899999999</v>
      </c>
      <c r="E28" s="20">
        <f>SUM(E29:E36)</f>
        <v>11982327.8</v>
      </c>
      <c r="F28" s="20">
        <f>SUM(F29:F36)</f>
        <v>10660082.4</v>
      </c>
      <c r="G28" s="20">
        <f>SUM(G29:G36)</f>
        <v>8966970.5</v>
      </c>
      <c r="H28" s="20">
        <f t="shared" si="2"/>
        <v>2811336.1270000003</v>
      </c>
      <c r="I28" s="20">
        <f t="shared" si="1"/>
        <v>130.65465793930179</v>
      </c>
      <c r="J28" s="20">
        <f t="shared" si="3"/>
        <v>2081431.9000000022</v>
      </c>
      <c r="K28" s="21">
        <f t="shared" si="0"/>
        <v>121.02266220171047</v>
      </c>
    </row>
    <row r="29" spans="1:11" s="14" customFormat="1" ht="16.5">
      <c r="A29" s="2">
        <v>24</v>
      </c>
      <c r="B29" s="15" t="s">
        <v>24</v>
      </c>
      <c r="C29" s="26">
        <v>1214357.9000000001</v>
      </c>
      <c r="D29" s="26">
        <v>943295.1000000001</v>
      </c>
      <c r="E29" s="26">
        <v>1190229.4</v>
      </c>
      <c r="F29" s="26">
        <v>1248612</v>
      </c>
      <c r="G29" s="26">
        <v>1305334.6</v>
      </c>
      <c r="H29" s="22">
        <f t="shared" si="2"/>
        <v>-24128.500000000233</v>
      </c>
      <c r="I29" s="22">
        <f t="shared" si="1"/>
        <v>98.01306517625486</v>
      </c>
      <c r="J29" s="22">
        <f t="shared" si="3"/>
        <v>246934.2999999998</v>
      </c>
      <c r="K29" s="24">
        <f t="shared" si="0"/>
        <v>126.1778419075854</v>
      </c>
    </row>
    <row r="30" spans="1:11" s="14" customFormat="1" ht="16.5">
      <c r="A30" s="2">
        <v>25</v>
      </c>
      <c r="B30" s="15" t="s">
        <v>14</v>
      </c>
      <c r="C30" s="26">
        <v>2857784.26235</v>
      </c>
      <c r="D30" s="23">
        <v>3792005.4000000004</v>
      </c>
      <c r="E30" s="23">
        <v>5152185.4</v>
      </c>
      <c r="F30" s="23">
        <v>3887701.5</v>
      </c>
      <c r="G30" s="23">
        <v>2100077.1</v>
      </c>
      <c r="H30" s="22">
        <f t="shared" si="2"/>
        <v>2294401.1376500004</v>
      </c>
      <c r="I30" s="22">
        <f t="shared" si="1"/>
        <v>180.28601626363772</v>
      </c>
      <c r="J30" s="22">
        <f t="shared" si="3"/>
        <v>1360180</v>
      </c>
      <c r="K30" s="24">
        <f t="shared" si="0"/>
        <v>135.86967465816372</v>
      </c>
    </row>
    <row r="31" spans="1:11" s="14" customFormat="1" ht="16.5">
      <c r="A31" s="2">
        <v>26</v>
      </c>
      <c r="B31" s="15" t="s">
        <v>13</v>
      </c>
      <c r="C31" s="26">
        <v>4389990.9</v>
      </c>
      <c r="D31" s="23">
        <v>4567064.399999999</v>
      </c>
      <c r="E31" s="23">
        <v>5038347</v>
      </c>
      <c r="F31" s="23">
        <v>5327268.9</v>
      </c>
      <c r="G31" s="23">
        <v>5561558.8</v>
      </c>
      <c r="H31" s="22">
        <f t="shared" si="2"/>
        <v>648356.0999999996</v>
      </c>
      <c r="I31" s="22">
        <f t="shared" si="1"/>
        <v>114.76896227734777</v>
      </c>
      <c r="J31" s="22">
        <f t="shared" si="3"/>
        <v>471282.60000000056</v>
      </c>
      <c r="K31" s="24">
        <f t="shared" si="0"/>
        <v>110.31915818835401</v>
      </c>
    </row>
    <row r="32" spans="1:11" s="14" customFormat="1" ht="16.5">
      <c r="A32" s="2">
        <v>27</v>
      </c>
      <c r="B32" s="15" t="s">
        <v>23</v>
      </c>
      <c r="C32" s="26">
        <v>719521.31065</v>
      </c>
      <c r="D32" s="23">
        <v>613472.3</v>
      </c>
      <c r="E32" s="23">
        <v>601566</v>
      </c>
      <c r="F32" s="23">
        <v>196500</v>
      </c>
      <c r="G32" s="23">
        <v>0</v>
      </c>
      <c r="H32" s="22">
        <f t="shared" si="2"/>
        <v>-117955.31065</v>
      </c>
      <c r="I32" s="22">
        <f t="shared" si="1"/>
        <v>83.60641875312328</v>
      </c>
      <c r="J32" s="22">
        <f t="shared" si="3"/>
        <v>-11906.300000000047</v>
      </c>
      <c r="K32" s="24">
        <f t="shared" si="0"/>
        <v>98.05919517474545</v>
      </c>
    </row>
    <row r="33" spans="1:11" s="14" customFormat="1" ht="33">
      <c r="A33" s="2">
        <v>28</v>
      </c>
      <c r="B33" s="15" t="s">
        <v>43</v>
      </c>
      <c r="C33" s="26">
        <v>1893.5</v>
      </c>
      <c r="D33" s="23">
        <v>1004.2</v>
      </c>
      <c r="E33" s="23">
        <v>0</v>
      </c>
      <c r="F33" s="23">
        <v>0</v>
      </c>
      <c r="G33" s="23">
        <v>0</v>
      </c>
      <c r="H33" s="22">
        <f t="shared" si="2"/>
        <v>-1893.5</v>
      </c>
      <c r="I33" s="27" t="s">
        <v>31</v>
      </c>
      <c r="J33" s="22">
        <f>E33-D33</f>
        <v>-1004.2</v>
      </c>
      <c r="K33" s="25" t="s">
        <v>31</v>
      </c>
    </row>
    <row r="34" spans="1:11" s="14" customFormat="1" ht="16.5">
      <c r="A34" s="19">
        <v>29</v>
      </c>
      <c r="B34" s="15" t="s">
        <v>44</v>
      </c>
      <c r="C34" s="26">
        <v>12237.1</v>
      </c>
      <c r="D34" s="23">
        <v>0</v>
      </c>
      <c r="E34" s="23">
        <v>0</v>
      </c>
      <c r="F34" s="23">
        <v>0</v>
      </c>
      <c r="G34" s="23">
        <v>0</v>
      </c>
      <c r="H34" s="22">
        <f>E34-C34</f>
        <v>-12237.1</v>
      </c>
      <c r="I34" s="27" t="s">
        <v>31</v>
      </c>
      <c r="J34" s="22">
        <f>E34-D34</f>
        <v>0</v>
      </c>
      <c r="K34" s="25" t="s">
        <v>31</v>
      </c>
    </row>
    <row r="35" spans="1:11" s="14" customFormat="1" ht="33">
      <c r="A35" s="19">
        <v>30</v>
      </c>
      <c r="B35" s="15" t="s">
        <v>45</v>
      </c>
      <c r="C35" s="26">
        <v>687.1</v>
      </c>
      <c r="D35" s="23">
        <v>0</v>
      </c>
      <c r="E35" s="23">
        <v>0</v>
      </c>
      <c r="F35" s="23">
        <v>0</v>
      </c>
      <c r="G35" s="23">
        <v>0</v>
      </c>
      <c r="H35" s="22">
        <f>E35-C35</f>
        <v>-687.1</v>
      </c>
      <c r="I35" s="27" t="s">
        <v>31</v>
      </c>
      <c r="J35" s="22">
        <f>E35-D35</f>
        <v>0</v>
      </c>
      <c r="K35" s="25" t="s">
        <v>31</v>
      </c>
    </row>
    <row r="36" spans="1:11" s="14" customFormat="1" ht="33.75" customHeight="1">
      <c r="A36" s="2">
        <v>31</v>
      </c>
      <c r="B36" s="15" t="s">
        <v>21</v>
      </c>
      <c r="C36" s="23">
        <v>-25480.4</v>
      </c>
      <c r="D36" s="23">
        <v>-15945.5</v>
      </c>
      <c r="E36" s="23">
        <v>0</v>
      </c>
      <c r="F36" s="23">
        <v>0</v>
      </c>
      <c r="G36" s="23">
        <v>0</v>
      </c>
      <c r="H36" s="22">
        <f t="shared" si="2"/>
        <v>25480.4</v>
      </c>
      <c r="I36" s="27" t="s">
        <v>31</v>
      </c>
      <c r="J36" s="22">
        <f t="shared" si="3"/>
        <v>15945.5</v>
      </c>
      <c r="K36" s="25" t="s">
        <v>31</v>
      </c>
    </row>
    <row r="37" spans="1:11" ht="27" customHeight="1">
      <c r="A37" s="2">
        <v>32</v>
      </c>
      <c r="B37" s="9" t="s">
        <v>9</v>
      </c>
      <c r="C37" s="20">
        <f>SUM(C6,C28,)</f>
        <v>13909554.672999999</v>
      </c>
      <c r="D37" s="20">
        <f>SUM(D6,D28,)</f>
        <v>14265594.399999999</v>
      </c>
      <c r="E37" s="20">
        <f>SUM(E6,E28,)</f>
        <v>16528382.840375457</v>
      </c>
      <c r="F37" s="20">
        <f>SUM(F6,F28,)</f>
        <v>15427085.774717126</v>
      </c>
      <c r="G37" s="20">
        <f>SUM(G6,G28,)</f>
        <v>13878920.377962165</v>
      </c>
      <c r="H37" s="20">
        <f>E37-C37</f>
        <v>2618828.1673754584</v>
      </c>
      <c r="I37" s="20">
        <f>E37/C37*100</f>
        <v>118.82754860915064</v>
      </c>
      <c r="J37" s="20">
        <f t="shared" si="3"/>
        <v>2262788.4403754584</v>
      </c>
      <c r="K37" s="21">
        <f>E37/D37*100</f>
        <v>115.86185879766397</v>
      </c>
    </row>
    <row r="38" spans="2:7" ht="16.5">
      <c r="B38" s="16"/>
      <c r="C38" s="17"/>
      <c r="D38" s="12"/>
      <c r="E38" s="12"/>
      <c r="F38" s="12"/>
      <c r="G38" s="12"/>
    </row>
    <row r="39" spans="2:7" ht="16.5">
      <c r="B39" s="16"/>
      <c r="C39" s="17"/>
      <c r="D39" s="12"/>
      <c r="E39" s="12"/>
      <c r="F39" s="12"/>
      <c r="G39" s="12"/>
    </row>
    <row r="40" spans="3:7" ht="16.5">
      <c r="C40" s="17"/>
      <c r="D40" s="12"/>
      <c r="E40" s="12"/>
      <c r="F40" s="12"/>
      <c r="G40" s="12"/>
    </row>
    <row r="41" spans="2:7" ht="16.5">
      <c r="B41" s="16"/>
      <c r="C41" s="17"/>
      <c r="D41" s="12"/>
      <c r="E41" s="12"/>
      <c r="F41" s="12"/>
      <c r="G41" s="12"/>
    </row>
    <row r="42" spans="2:7" ht="16.5">
      <c r="B42" s="16"/>
      <c r="C42" s="17"/>
      <c r="D42" s="12"/>
      <c r="E42" s="12"/>
      <c r="F42" s="12"/>
      <c r="G42" s="12"/>
    </row>
    <row r="43" spans="2:7" ht="16.5">
      <c r="B43" s="16"/>
      <c r="C43" s="17"/>
      <c r="D43" s="12"/>
      <c r="E43" s="12"/>
      <c r="F43" s="12"/>
      <c r="G43" s="12"/>
    </row>
    <row r="44" spans="2:3" ht="16.5">
      <c r="B44" s="16"/>
      <c r="C44" s="18"/>
    </row>
    <row r="45" spans="2:3" ht="16.5">
      <c r="B45" s="16"/>
      <c r="C45" s="18"/>
    </row>
    <row r="46" spans="2:3" ht="16.5">
      <c r="B46" s="16"/>
      <c r="C46" s="18"/>
    </row>
    <row r="47" spans="2:3" ht="16.5">
      <c r="B47" s="16"/>
      <c r="C47" s="18"/>
    </row>
    <row r="48" spans="2:3" ht="16.5">
      <c r="B48" s="16"/>
      <c r="C48" s="18"/>
    </row>
    <row r="49" spans="2:3" ht="16.5">
      <c r="B49" s="16"/>
      <c r="C49" s="18"/>
    </row>
    <row r="50" spans="2:3" ht="16.5">
      <c r="B50" s="16"/>
      <c r="C50" s="18"/>
    </row>
    <row r="51" spans="2:3" ht="16.5">
      <c r="B51" s="16"/>
      <c r="C51" s="18"/>
    </row>
    <row r="52" spans="2:3" ht="16.5">
      <c r="B52" s="16"/>
      <c r="C52" s="18"/>
    </row>
    <row r="53" spans="2:3" ht="16.5">
      <c r="B53" s="16"/>
      <c r="C53" s="18"/>
    </row>
    <row r="54" spans="2:3" ht="16.5">
      <c r="B54" s="16"/>
      <c r="C54" s="18"/>
    </row>
    <row r="55" spans="2:3" ht="16.5">
      <c r="B55" s="7"/>
      <c r="C55" s="18"/>
    </row>
    <row r="56" spans="2:3" ht="16.5">
      <c r="B56" s="7"/>
      <c r="C56" s="18"/>
    </row>
    <row r="57" spans="2:3" ht="16.5">
      <c r="B57" s="7"/>
      <c r="C57" s="18"/>
    </row>
    <row r="58" spans="2:3" ht="16.5">
      <c r="B58" s="7"/>
      <c r="C58" s="18"/>
    </row>
    <row r="59" spans="2:3" ht="16.5">
      <c r="B59" s="7"/>
      <c r="C59" s="18"/>
    </row>
    <row r="60" spans="2:3" ht="16.5">
      <c r="B60" s="7"/>
      <c r="C60" s="18"/>
    </row>
    <row r="61" spans="2:3" ht="16.5">
      <c r="B61" s="7"/>
      <c r="C61" s="18"/>
    </row>
    <row r="62" spans="2:3" ht="16.5">
      <c r="B62" s="7"/>
      <c r="C62" s="18"/>
    </row>
    <row r="63" spans="2:3" ht="16.5">
      <c r="B63" s="7"/>
      <c r="C63" s="18"/>
    </row>
    <row r="64" spans="2:3" ht="16.5">
      <c r="B64" s="7"/>
      <c r="C64" s="18"/>
    </row>
    <row r="65" spans="2:3" ht="16.5">
      <c r="B65" s="7"/>
      <c r="C65" s="18"/>
    </row>
    <row r="66" spans="2:3" ht="16.5">
      <c r="B66" s="7"/>
      <c r="C66" s="18"/>
    </row>
    <row r="67" spans="2:3" ht="16.5">
      <c r="B67" s="7"/>
      <c r="C67" s="18"/>
    </row>
    <row r="68" spans="2:3" ht="16.5">
      <c r="B68" s="7"/>
      <c r="C68" s="18"/>
    </row>
    <row r="69" spans="2:3" ht="16.5">
      <c r="B69" s="7"/>
      <c r="C69" s="18"/>
    </row>
  </sheetData>
  <sheetProtection/>
  <mergeCells count="10">
    <mergeCell ref="A1:K1"/>
    <mergeCell ref="H3:K3"/>
    <mergeCell ref="H4:I4"/>
    <mergeCell ref="J4:K4"/>
    <mergeCell ref="A3:A5"/>
    <mergeCell ref="B3:B4"/>
    <mergeCell ref="C3:C4"/>
    <mergeCell ref="D3:D4"/>
    <mergeCell ref="E3:E4"/>
    <mergeCell ref="F3:G3"/>
  </mergeCells>
  <printOptions/>
  <pageMargins left="0.3937007874015748" right="0.3937007874015748" top="0.5905511811023623" bottom="0.3937007874015748" header="0.31496062992125984" footer="0.196850393700787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Акинфеева</dc:creator>
  <cp:keywords/>
  <dc:description/>
  <cp:lastModifiedBy>Куприянова Анна Алексеевна</cp:lastModifiedBy>
  <cp:lastPrinted>2023-11-17T07:50:37Z</cp:lastPrinted>
  <dcterms:created xsi:type="dcterms:W3CDTF">2008-06-10T05:32:17Z</dcterms:created>
  <dcterms:modified xsi:type="dcterms:W3CDTF">2023-11-17T08:25:37Z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-1264780760</vt:i4>
  </property>
  <property fmtid="{D5CDD505-2E9C-101B-9397-08002B2CF9AE}" pid="4" name="_EmailSubject">
    <vt:lpwstr>Для размещения 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  <property fmtid="{D5CDD505-2E9C-101B-9397-08002B2CF9AE}" pid="7" name="_PreviousAdHocReviewCycleID">
    <vt:i4>-228521130</vt:i4>
  </property>
</Properties>
</file>